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320" windowHeight="54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<sst xmlns="http://schemas.openxmlformats.org/spreadsheetml/2006/main" count="221" uniqueCount="111">
  <si>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</si>
  <si>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</si>
  <si>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</si>
  <si>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</si>
  <si>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</si>
  <si>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</si>
  <si>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</si>
  <si>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</si>
  <si>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</si>
  <si>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</si>
  <si>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</si>
  <si>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</si>
  <si>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</si>
  <si>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</si>
  <si>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</si>
  <si>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</si>
  <si>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</si>
  <si>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</si>
  <si>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</si>
  <si>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</si>
  <si>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</si>
  <si>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</si>
  <si>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</si>
  <si>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</si>
  <si>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</si>
  <si>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</si>
  <si>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</si>
  <si>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</si>
  <si>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</si>
  <si>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</si>
  <si>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</si>
  <si>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</si>
  <si>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</si>
  <si>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</si>
  <si>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</si>
  <si>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</si>
  <si>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</si>
  <si>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</si>
  <si>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</si>
  <si>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</si>
  <si>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</si>
  <si>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</si>
  <si>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</si>
  <si>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</si>
  <si>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</si>
  <si>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</si>
  <si>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</si>
  <si>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</si>
  <si>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</si>
  <si>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</si>
  <si>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</si>
  <si>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</si>
  <si>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</si>
  <si>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</si>
  <si>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</si>
  <si>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</si>
  <si>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</si>
  <si>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</si>
  <si>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</si>
  <si>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</si>
  <si>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</si>
  <si>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</si>
  <si>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</si>
  <si>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</si>
  <si>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</si>
  <si>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</si>
  <si>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</si>
  <si>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</si>
  <si>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</si>
  <si>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</si>
  <si>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</si>
  <si>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</si>
  <si>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</si>
  <si>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</si>
  <si>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</si>
  <si>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</si>
  <si>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</si>
  <si>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</si>
  <si>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</si>
  <si>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</si>
  <si>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</si>
  <si>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</si>
  <si>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</si>
  <si>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</si>
  <si>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</si>
  <si>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</si>
  <si>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</si>
  <si>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</si>
  <si>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</si>
  <si>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</si>
  <si>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</si>
  <si>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</si>
  <si>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</si>
  <si>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</si>
  <si>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</si>
  <si>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</si>
  <si>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片品村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</si>
  <si>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</si>
  <si>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</si>
  <si>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</si>
  <si>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</si>
  <si>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</si>
  <si>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</si>
  <si>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</si>
  <si>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</si>
  <si>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</si>
  <si>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</si>
  <si>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</si>
  <si>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また、効率的な経営体制と施設運用を図り、事務事業の見直しや職員の技術水準の向上及び人材育成に努めたい。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</si>
  <si>
    <t>農業集落排水事業において、総収入と総費用を比較する収益的収支比率では、人事異動による職員人件費の削減、毎年最低限の更新投資を行ったが、地方債償還金の額は毎年度減少しない為に平成27年度の数値は減少に転じた。 　　　　　　　　　　　　　料金収入に対する企業債残高の割合を表す企業債残高対事業規模比率は、過去に起債した地方債の償還が着実に進んでおり、平均値よりも低くなっている。                                          排水処理費用と排水収益の関係を表す経費回収率は、平均値を下回っている状況にある。排水施設の更新投資時期を迎え、機械更新等の排水処理費用が年々多くなっている。                           汚水処理原価で見る料金対象になる1立方メートルあたりの汚水処理費用は、平成27年度から維持管理コストの上昇により平均値より若干上昇している。今後は、維持管理費の削減や接続率の向上を図っていく必要がある。　　　　　　　　　　　　　　　　排水処理能力に対する排水処理水量の割合を示す排水の施設利用率は、排水処理人口の減少により低めに推移しているが、季節によって需要変動があり、今後は効率的な汚水処理運用及び施設運用を図っていく必要がある。　　　　　　　　　　　　　　　　排水処理区域内人口に対する排水処理人口の割合を示す水洗化人口は、平均値では下回っているが年平均で３％ずつ伸びている。今後も加入促進の継続が必要である。</t>
    <phoneticPr fontId="4"/>
  </si>
  <si>
    <t>管渠改善率は、０％と過去５年間で更新実績はないが、老朽化を迎える施設、管路の計画的な更新を進めることが重要であり、今後の課題である。</t>
    <rPh sb="0" eb="2">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</si>
</sst>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500416"/>
        <c:axId val="125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5500416"/>
        <c:axId val="125580416"/>
      </c:lineChart>
      <c:dateAx>
        <c:axId val="125500416"/>
        <c:scaling>
          <c:orientation val="minMax"/>
        </c:scaling>
        <c:delete val="1"/>
        <c:axPos val="b"/>
        <c:numFmt formatCode="ge" sourceLinked="1"/>
        <c:majorTickMark val="none"/>
        <c:minorTickMark val="none"/>
        <c:tickLblPos val="none"/>
        <c:crossAx val="125580416"/>
        <c:crosses val="autoZero"/>
        <c:auto val="1"/>
        <c:lblOffset val="100"/>
        <c:baseTimeUnit val="years"/>
      </c:dateAx>
      <c:valAx>
        <c:axId val="125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00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22.76</c:v>
                </c:pt>
                <c:pt idx="1">
                  <c:v>26.34</c:v>
                </c:pt>
                <c:pt idx="2">
                  <c:v>25.66</c:v>
                </c:pt>
                <c:pt idx="3">
                  <c:v>25.66</c:v>
                </c:pt>
                <c:pt idx="4">
                  <c:v>24.69</c:v>
                </c:pt>
              </c:numCache>
            </c:numRef>
          </c:val>
        </c:ser>
        <c:dLbls>
          <c:showLegendKey val="0"/>
          <c:showVal val="0"/>
          <c:showCatName val="0"/>
          <c:showSerName val="0"/>
          <c:showPercent val="0"/>
          <c:showBubbleSize val="0"/>
        </c:dLbls>
        <c:gapWidth val="150"/>
        <c:axId val="131243392"/>
        <c:axId val="131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1243392"/>
        <c:axId val="131302912"/>
      </c:lineChart>
      <c:dateAx>
        <c:axId val="131243392"/>
        <c:scaling>
          <c:orientation val="minMax"/>
        </c:scaling>
        <c:delete val="1"/>
        <c:axPos val="b"/>
        <c:numFmt formatCode="ge" sourceLinked="1"/>
        <c:majorTickMark val="none"/>
        <c:minorTickMark val="none"/>
        <c:tickLblPos val="none"/>
        <c:crossAx val="131302912"/>
        <c:crosses val="autoZero"/>
        <c:auto val="1"/>
        <c:lblOffset val="100"/>
        <c:baseTimeUnit val="years"/>
      </c:dateAx>
      <c:valAx>
        <c:axId val="131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47.52</c:v>
                </c:pt>
                <c:pt idx="1">
                  <c:v>51.13</c:v>
                </c:pt>
                <c:pt idx="2">
                  <c:v>53.5</c:v>
                </c:pt>
                <c:pt idx="3">
                  <c:v>56.29</c:v>
                </c:pt>
                <c:pt idx="4">
                  <c:v>58.73</c:v>
                </c:pt>
              </c:numCache>
            </c:numRef>
          </c:val>
        </c:ser>
        <c:dLbls>
          <c:showLegendKey val="0"/>
          <c:showVal val="0"/>
          <c:showCatName val="0"/>
          <c:showSerName val="0"/>
          <c:showPercent val="0"/>
          <c:showBubbleSize val="0"/>
        </c:dLbls>
        <c:gapWidth val="150"/>
        <c:axId val="131341312"/>
        <c:axId val="1313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1341312"/>
        <c:axId val="131368064"/>
      </c:lineChart>
      <c:dateAx>
        <c:axId val="131341312"/>
        <c:scaling>
          <c:orientation val="minMax"/>
        </c:scaling>
        <c:delete val="1"/>
        <c:axPos val="b"/>
        <c:numFmt formatCode="ge" sourceLinked="1"/>
        <c:majorTickMark val="none"/>
        <c:minorTickMark val="none"/>
        <c:tickLblPos val="none"/>
        <c:crossAx val="131368064"/>
        <c:crosses val="autoZero"/>
        <c:auto val="1"/>
        <c:lblOffset val="100"/>
        <c:baseTimeUnit val="years"/>
      </c:dateAx>
      <c:valAx>
        <c:axId val="1313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71.790000000000006</c:v>
                </c:pt>
                <c:pt idx="1">
                  <c:v>75.83</c:v>
                </c:pt>
                <c:pt idx="2">
                  <c:v>79.23</c:v>
                </c:pt>
                <c:pt idx="3">
                  <c:v>83.49</c:v>
                </c:pt>
                <c:pt idx="4">
                  <c:v>68.41</c:v>
                </c:pt>
              </c:numCache>
            </c:numRef>
          </c:val>
        </c:ser>
        <c:dLbls>
          <c:showLegendKey val="0"/>
          <c:showVal val="0"/>
          <c:showCatName val="0"/>
          <c:showSerName val="0"/>
          <c:showPercent val="0"/>
          <c:showBubbleSize val="0"/>
        </c:dLbls>
        <c:gapWidth val="150"/>
        <c:axId val="125753984"/>
        <c:axId val="1257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753984"/>
        <c:axId val="125768448"/>
      </c:lineChart>
      <c:dateAx>
        <c:axId val="125753984"/>
        <c:scaling>
          <c:orientation val="minMax"/>
        </c:scaling>
        <c:delete val="1"/>
        <c:axPos val="b"/>
        <c:numFmt formatCode="ge" sourceLinked="1"/>
        <c:majorTickMark val="none"/>
        <c:minorTickMark val="none"/>
        <c:tickLblPos val="none"/>
        <c:crossAx val="125768448"/>
        <c:crosses val="autoZero"/>
        <c:auto val="1"/>
        <c:lblOffset val="100"/>
        <c:baseTimeUnit val="years"/>
      </c:dateAx>
      <c:valAx>
        <c:axId val="1257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092416"/>
        <c:axId val="1282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092416"/>
        <c:axId val="128209280"/>
      </c:lineChart>
      <c:dateAx>
        <c:axId val="128092416"/>
        <c:scaling>
          <c:orientation val="minMax"/>
        </c:scaling>
        <c:delete val="1"/>
        <c:axPos val="b"/>
        <c:numFmt formatCode="ge" sourceLinked="1"/>
        <c:majorTickMark val="none"/>
        <c:minorTickMark val="none"/>
        <c:tickLblPos val="none"/>
        <c:crossAx val="128209280"/>
        <c:crosses val="autoZero"/>
        <c:auto val="1"/>
        <c:lblOffset val="100"/>
        <c:baseTimeUnit val="years"/>
      </c:dateAx>
      <c:valAx>
        <c:axId val="1282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85248"/>
        <c:axId val="1284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85248"/>
        <c:axId val="128491520"/>
      </c:lineChart>
      <c:dateAx>
        <c:axId val="128485248"/>
        <c:scaling>
          <c:orientation val="minMax"/>
        </c:scaling>
        <c:delete val="1"/>
        <c:axPos val="b"/>
        <c:numFmt formatCode="ge" sourceLinked="1"/>
        <c:majorTickMark val="none"/>
        <c:minorTickMark val="none"/>
        <c:tickLblPos val="none"/>
        <c:crossAx val="128491520"/>
        <c:crosses val="autoZero"/>
        <c:auto val="1"/>
        <c:lblOffset val="100"/>
        <c:baseTimeUnit val="years"/>
      </c:dateAx>
      <c:valAx>
        <c:axId val="1284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685568"/>
        <c:axId val="1286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685568"/>
        <c:axId val="128687488"/>
      </c:lineChart>
      <c:dateAx>
        <c:axId val="128685568"/>
        <c:scaling>
          <c:orientation val="minMax"/>
        </c:scaling>
        <c:delete val="1"/>
        <c:axPos val="b"/>
        <c:numFmt formatCode="ge" sourceLinked="1"/>
        <c:majorTickMark val="none"/>
        <c:minorTickMark val="none"/>
        <c:tickLblPos val="none"/>
        <c:crossAx val="128687488"/>
        <c:crosses val="autoZero"/>
        <c:auto val="1"/>
        <c:lblOffset val="100"/>
        <c:baseTimeUnit val="years"/>
      </c:dateAx>
      <c:valAx>
        <c:axId val="1286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906368"/>
        <c:axId val="128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06368"/>
        <c:axId val="128908288"/>
      </c:lineChart>
      <c:dateAx>
        <c:axId val="128906368"/>
        <c:scaling>
          <c:orientation val="minMax"/>
        </c:scaling>
        <c:delete val="1"/>
        <c:axPos val="b"/>
        <c:numFmt formatCode="ge" sourceLinked="1"/>
        <c:majorTickMark val="none"/>
        <c:minorTickMark val="none"/>
        <c:tickLblPos val="none"/>
        <c:crossAx val="128908288"/>
        <c:crosses val="autoZero"/>
        <c:auto val="1"/>
        <c:lblOffset val="100"/>
        <c:baseTimeUnit val="years"/>
      </c:dateAx>
      <c:valAx>
        <c:axId val="1289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996096"/>
        <c:axId val="1289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28996096"/>
        <c:axId val="128998016"/>
      </c:lineChart>
      <c:dateAx>
        <c:axId val="128996096"/>
        <c:scaling>
          <c:orientation val="minMax"/>
        </c:scaling>
        <c:delete val="1"/>
        <c:axPos val="b"/>
        <c:numFmt formatCode="ge" sourceLinked="1"/>
        <c:majorTickMark val="none"/>
        <c:minorTickMark val="none"/>
        <c:tickLblPos val="none"/>
        <c:crossAx val="128998016"/>
        <c:crosses val="autoZero"/>
        <c:auto val="1"/>
        <c:lblOffset val="100"/>
        <c:baseTimeUnit val="years"/>
      </c:dateAx>
      <c:valAx>
        <c:axId val="1289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21.73</c:v>
                </c:pt>
                <c:pt idx="1">
                  <c:v>27.13</c:v>
                </c:pt>
                <c:pt idx="2">
                  <c:v>34.49</c:v>
                </c:pt>
                <c:pt idx="3">
                  <c:v>30.44</c:v>
                </c:pt>
                <c:pt idx="4">
                  <c:v>29.85</c:v>
                </c:pt>
              </c:numCache>
            </c:numRef>
          </c:val>
        </c:ser>
        <c:dLbls>
          <c:showLegendKey val="0"/>
          <c:showVal val="0"/>
          <c:showCatName val="0"/>
          <c:showSerName val="0"/>
          <c:showPercent val="0"/>
          <c:showBubbleSize val="0"/>
        </c:dLbls>
        <c:gapWidth val="150"/>
        <c:axId val="129085824"/>
        <c:axId val="129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9085824"/>
        <c:axId val="129087744"/>
      </c:lineChart>
      <c:dateAx>
        <c:axId val="129085824"/>
        <c:scaling>
          <c:orientation val="minMax"/>
        </c:scaling>
        <c:delete val="1"/>
        <c:axPos val="b"/>
        <c:numFmt formatCode="ge" sourceLinked="1"/>
        <c:majorTickMark val="none"/>
        <c:minorTickMark val="none"/>
        <c:tickLblPos val="none"/>
        <c:crossAx val="129087744"/>
        <c:crosses val="autoZero"/>
        <c:auto val="1"/>
        <c:lblOffset val="100"/>
        <c:baseTimeUnit val="years"/>
      </c:dateAx>
      <c:valAx>
        <c:axId val="129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416.41</c:v>
                </c:pt>
                <c:pt idx="1">
                  <c:v>366.36</c:v>
                </c:pt>
                <c:pt idx="2">
                  <c:v>288.06</c:v>
                </c:pt>
                <c:pt idx="3">
                  <c:v>320.48</c:v>
                </c:pt>
                <c:pt idx="4">
                  <c:v>343.44</c:v>
                </c:pt>
              </c:numCache>
            </c:numRef>
          </c:val>
        </c:ser>
        <c:dLbls>
          <c:showLegendKey val="0"/>
          <c:showVal val="0"/>
          <c:showCatName val="0"/>
          <c:showSerName val="0"/>
          <c:showPercent val="0"/>
          <c:showBubbleSize val="0"/>
        </c:dLbls>
        <c:gapWidth val="150"/>
        <c:axId val="131219456"/>
        <c:axId val="131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1219456"/>
        <c:axId val="131221376"/>
      </c:lineChart>
      <c:dateAx>
        <c:axId val="131219456"/>
        <c:scaling>
          <c:orientation val="minMax"/>
        </c:scaling>
        <c:delete val="1"/>
        <c:axPos val="b"/>
        <c:numFmt formatCode="ge" sourceLinked="1"/>
        <c:majorTickMark val="none"/>
        <c:minorTickMark val="none"/>
        <c:tickLblPos val="none"/>
        <c:crossAx val="131221376"/>
        <c:crosses val="autoZero"/>
        <c:auto val="1"/>
        <c:lblOffset val="100"/>
        <c:baseTimeUnit val="years"/>
      </c:dateAx>
      <c:valAx>
        <c:axId val="131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片品村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4732</v>
      </c>
      <c r="AM8" s="47"/>
      <c r="AN8" s="47"/>
      <c r="AO8" s="47"/>
      <c r="AP8" s="47"/>
      <c r="AQ8" s="47"/>
      <c r="AR8" s="47"/>
      <c r="AS8" s="47"/>
      <c r="AT8" s="43">
        <f>データ!S6</f>
        <v>391.76</v>
      </c>
      <c r="AU8" s="43"/>
      <c r="AV8" s="43"/>
      <c r="AW8" s="43"/>
      <c r="AX8" s="43"/>
      <c r="AY8" s="43"/>
      <c r="AZ8" s="43"/>
      <c r="BA8" s="43"/>
      <c r="BB8" s="43">
        <f>データ!T6</f>
        <v>12.08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15.74</v>
      </c>
      <c r="Q10" s="43"/>
      <c r="R10" s="43"/>
      <c r="S10" s="43"/>
      <c r="T10" s="43"/>
      <c r="U10" s="43"/>
      <c r="V10" s="43"/>
      <c r="W10" s="43">
        <f>データ!P6</f>
        <v>76.56</v>
      </c>
      <c r="X10" s="43"/>
      <c r="Y10" s="43"/>
      <c r="Z10" s="43"/>
      <c r="AA10" s="43"/>
      <c r="AB10" s="43"/>
      <c r="AC10" s="43"/>
      <c r="AD10" s="47">
        <f>データ!Q6</f>
        <v>1900</v>
      </c>
      <c r="AE10" s="47"/>
      <c r="AF10" s="47"/>
      <c r="AG10" s="47"/>
      <c r="AH10" s="47"/>
      <c r="AI10" s="47"/>
      <c r="AJ10" s="47"/>
      <c r="AK10" s="2"/>
      <c r="AL10" s="47">
        <f>データ!U6</f>
        <v>739</v>
      </c>
      <c r="AM10" s="47"/>
      <c r="AN10" s="47"/>
      <c r="AO10" s="47"/>
      <c r="AP10" s="47"/>
      <c r="AQ10" s="47"/>
      <c r="AR10" s="47"/>
      <c r="AS10" s="47"/>
      <c r="AT10" s="43">
        <f>データ!V6</f>
        <v>0.34</v>
      </c>
      <c r="AU10" s="43"/>
      <c r="AV10" s="43"/>
      <c r="AW10" s="43"/>
      <c r="AX10" s="43"/>
      <c r="AY10" s="43"/>
      <c r="AZ10" s="43"/>
      <c r="BA10" s="43"/>
      <c r="BB10" s="43">
        <f>データ!W6</f>
        <v>2173.5300000000002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104434</v>
      </c>
      <c r="D6" s="31">
        <f t="shared" si="3"/>
        <v>47</v>
      </c>
      <c r="E6" s="31">
        <f t="shared" si="3"/>
        <v>17</v>
      </c>
      <c r="F6" s="31">
        <f t="shared" si="3"/>
        <v>5</v>
      </c>
      <c r="G6" s="31">
        <f t="shared" si="3"/>
        <v>0</v>
      </c>
      <c r="H6" s="31" t="str">
        <f t="shared" si="3"/>
        <v>群馬県　片品村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15.74</v>
      </c>
      <c r="P6" s="32">
        <f t="shared" si="3"/>
        <v>76.56</v>
      </c>
      <c r="Q6" s="32">
        <f t="shared" si="3"/>
        <v>1900</v>
      </c>
      <c r="R6" s="32">
        <f t="shared" si="3"/>
        <v>4732</v>
      </c>
      <c r="S6" s="32">
        <f t="shared" si="3"/>
        <v>391.76</v>
      </c>
      <c r="T6" s="32">
        <f t="shared" si="3"/>
        <v>12.08</v>
      </c>
      <c r="U6" s="32">
        <f t="shared" si="3"/>
        <v>739</v>
      </c>
      <c r="V6" s="32">
        <f t="shared" si="3"/>
        <v>0.34</v>
      </c>
      <c r="W6" s="32">
        <f t="shared" si="3"/>
        <v>2173.5300000000002</v>
      </c>
      <c r="X6" s="33">
        <f>IF(X7="",NA(),X7)</f>
        <v>71.790000000000006</v>
      </c>
      <c r="Y6" s="33">
        <f t="shared" ref="Y6:AG6" si="4">IF(Y7="",NA(),Y7)</f>
        <v>75.83</v>
      </c>
      <c r="Z6" s="33">
        <f t="shared" si="4"/>
        <v>79.23</v>
      </c>
      <c r="AA6" s="33">
        <f t="shared" si="4"/>
        <v>83.49</v>
      </c>
      <c r="AB6" s="33">
        <f t="shared" si="4"/>
        <v>68.41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21.73</v>
      </c>
      <c r="BQ6" s="33">
        <f t="shared" ref="BQ6:BY6" si="8">IF(BQ7="",NA(),BQ7)</f>
        <v>27.13</v>
      </c>
      <c r="BR6" s="33">
        <f t="shared" si="8"/>
        <v>34.49</v>
      </c>
      <c r="BS6" s="33">
        <f t="shared" si="8"/>
        <v>30.44</v>
      </c>
      <c r="BT6" s="33">
        <f t="shared" si="8"/>
        <v>29.85</v>
      </c>
      <c r="BU6" s="33">
        <f t="shared" si="8"/>
        <v>51.56</v>
      </c>
      <c r="BV6" s="33">
        <f t="shared" si="8"/>
        <v>51.03</v>
      </c>
      <c r="BW6" s="33">
        <f t="shared" si="8"/>
        <v>50.9</v>
      </c>
      <c r="BX6" s="33">
        <f t="shared" si="8"/>
        <v>50.82</v>
      </c>
      <c r="BY6" s="33">
        <f t="shared" si="8"/>
        <v>52.19</v>
      </c>
      <c r="BZ6" s="32" t="str">
        <f>IF(BZ7="","",IF(BZ7="-","【-】","【"&amp;SUBSTITUTE(TEXT(BZ7,"#,##0.00"),"-","△")&amp;"】"))</f>
        <v>【52.78】</v>
      </c>
      <c r="CA6" s="33">
        <f>IF(CA7="",NA(),CA7)</f>
        <v>416.41</v>
      </c>
      <c r="CB6" s="33">
        <f t="shared" ref="CB6:CJ6" si="9">IF(CB7="",NA(),CB7)</f>
        <v>366.36</v>
      </c>
      <c r="CC6" s="33">
        <f t="shared" si="9"/>
        <v>288.06</v>
      </c>
      <c r="CD6" s="33">
        <f t="shared" si="9"/>
        <v>320.48</v>
      </c>
      <c r="CE6" s="33">
        <f t="shared" si="9"/>
        <v>343.44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22.76</v>
      </c>
      <c r="CM6" s="33">
        <f t="shared" ref="CM6:CU6" si="10">IF(CM7="",NA(),CM7)</f>
        <v>26.34</v>
      </c>
      <c r="CN6" s="33">
        <f t="shared" si="10"/>
        <v>25.66</v>
      </c>
      <c r="CO6" s="33">
        <f t="shared" si="10"/>
        <v>25.66</v>
      </c>
      <c r="CP6" s="33">
        <f t="shared" si="10"/>
        <v>24.69</v>
      </c>
      <c r="CQ6" s="33">
        <f t="shared" si="10"/>
        <v>55.2</v>
      </c>
      <c r="CR6" s="33">
        <f t="shared" si="10"/>
        <v>54.74</v>
      </c>
      <c r="CS6" s="33">
        <f t="shared" si="10"/>
        <v>53.78</v>
      </c>
      <c r="CT6" s="33">
        <f t="shared" si="10"/>
        <v>53.24</v>
      </c>
      <c r="CU6" s="33">
        <f t="shared" si="10"/>
        <v>52.31</v>
      </c>
      <c r="CV6" s="32" t="str">
        <f>IF(CV7="","",IF(CV7="-","【-】","【"&amp;SUBSTITUTE(TEXT(CV7,"#,##0.00"),"-","△")&amp;"】"))</f>
        <v>【52.74】</v>
      </c>
      <c r="CW6" s="33">
        <f>IF(CW7="",NA(),CW7)</f>
        <v>47.52</v>
      </c>
      <c r="CX6" s="33">
        <f t="shared" ref="CX6:DF6" si="11">IF(CX7="",NA(),CX7)</f>
        <v>51.13</v>
      </c>
      <c r="CY6" s="33">
        <f t="shared" si="11"/>
        <v>53.5</v>
      </c>
      <c r="CZ6" s="33">
        <f t="shared" si="11"/>
        <v>56.29</v>
      </c>
      <c r="DA6" s="33">
        <f t="shared" si="11"/>
        <v>58.73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104434</v>
      </c>
      <c r="D7" s="35">
        <v>47</v>
      </c>
      <c r="E7" s="35">
        <v>17</v>
      </c>
      <c r="F7" s="35">
        <v>5</v>
      </c>
      <c r="G7" s="35">
        <v>0</v>
      </c>
      <c r="H7" s="35" t="s">
        <v>96</v>
      </c>
      <c r="I7" s="35" t="s">
        <v>97</v>
      </c>
      <c r="J7" s="35" t="s">
        <v>98</v>
      </c>
      <c r="K7" s="35" t="s">
        <v>99</v>
      </c>
      <c r="L7" s="35" t="s">
        <v>100</v>
      </c>
      <c r="M7" s="36" t="s">
        <v>101</v>
      </c>
      <c r="N7" s="36" t="s">
        <v>102</v>
      </c>
      <c r="O7" s="36">
        <v>15.74</v>
      </c>
      <c r="P7" s="36">
        <v>76.56</v>
      </c>
      <c r="Q7" s="36">
        <v>1900</v>
      </c>
      <c r="R7" s="36">
        <v>4732</v>
      </c>
      <c r="S7" s="36">
        <v>391.76</v>
      </c>
      <c r="T7" s="36">
        <v>12.08</v>
      </c>
      <c r="U7" s="36">
        <v>739</v>
      </c>
      <c r="V7" s="36">
        <v>0.34</v>
      </c>
      <c r="W7" s="36">
        <v>2173.5300000000002</v>
      </c>
      <c r="X7" s="36">
        <v>71.790000000000006</v>
      </c>
      <c r="Y7" s="36">
        <v>75.83</v>
      </c>
      <c r="Z7" s="36">
        <v>79.23</v>
      </c>
      <c r="AA7" s="36">
        <v>83.49</v>
      </c>
      <c r="AB7" s="36">
        <v>68.41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21.73</v>
      </c>
      <c r="BQ7" s="36">
        <v>27.13</v>
      </c>
      <c r="BR7" s="36">
        <v>34.49</v>
      </c>
      <c r="BS7" s="36">
        <v>30.44</v>
      </c>
      <c r="BT7" s="36">
        <v>29.85</v>
      </c>
      <c r="BU7" s="36">
        <v>51.56</v>
      </c>
      <c r="BV7" s="36">
        <v>51.03</v>
      </c>
      <c r="BW7" s="36">
        <v>50.9</v>
      </c>
      <c r="BX7" s="36">
        <v>50.82</v>
      </c>
      <c r="BY7" s="36">
        <v>52.19</v>
      </c>
      <c r="BZ7" s="36">
        <v>52.78</v>
      </c>
      <c r="CA7" s="36">
        <v>416.41</v>
      </c>
      <c r="CB7" s="36">
        <v>366.36</v>
      </c>
      <c r="CC7" s="36">
        <v>288.06</v>
      </c>
      <c r="CD7" s="36">
        <v>320.48</v>
      </c>
      <c r="CE7" s="36">
        <v>343.44</v>
      </c>
      <c r="CF7" s="36">
        <v>283.26</v>
      </c>
      <c r="CG7" s="36">
        <v>289.60000000000002</v>
      </c>
      <c r="CH7" s="36">
        <v>293.27</v>
      </c>
      <c r="CI7" s="36">
        <v>300.52</v>
      </c>
      <c r="CJ7" s="36">
        <v>296.14</v>
      </c>
      <c r="CK7" s="36">
        <v>289.81</v>
      </c>
      <c r="CL7" s="36">
        <v>22.76</v>
      </c>
      <c r="CM7" s="36">
        <v>26.34</v>
      </c>
      <c r="CN7" s="36">
        <v>25.66</v>
      </c>
      <c r="CO7" s="36">
        <v>25.66</v>
      </c>
      <c r="CP7" s="36">
        <v>24.69</v>
      </c>
      <c r="CQ7" s="36">
        <v>55.2</v>
      </c>
      <c r="CR7" s="36">
        <v>54.74</v>
      </c>
      <c r="CS7" s="36">
        <v>53.78</v>
      </c>
      <c r="CT7" s="36">
        <v>53.24</v>
      </c>
      <c r="CU7" s="36">
        <v>52.31</v>
      </c>
      <c r="CV7" s="36">
        <v>52.74</v>
      </c>
      <c r="CW7" s="36">
        <v>47.52</v>
      </c>
      <c r="CX7" s="36">
        <v>51.13</v>
      </c>
      <c r="CY7" s="36">
        <v>53.5</v>
      </c>
      <c r="CZ7" s="36">
        <v>56.29</v>
      </c>
      <c r="DA7" s="36">
        <v>58.73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群馬県</cp:lastModifiedBy>
  <cp:lastPrinted>2017-02-15T01:30:29Z</cp:lastPrinted>
  <dcterms:created xsi:type="dcterms:W3CDTF">2017-02-08T03:09:07Z</dcterms:created>
  <dcterms:modified xsi:type="dcterms:W3CDTF">2017-02-15T01:30:31Z</dcterms:modified>
  <cp:category/>
</cp:coreProperties>
</file>